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J5" i="2"/>
  <c r="L5" i="2" s="1"/>
  <c r="D6" i="2"/>
  <c r="E6" i="2"/>
  <c r="F6" i="2"/>
  <c r="H6" i="2"/>
  <c r="K6" i="2"/>
  <c r="J6" i="2" l="1"/>
  <c r="L7" i="2" s="1"/>
  <c r="G7" i="2"/>
  <c r="L8" i="2"/>
</calcChain>
</file>

<file path=xl/sharedStrings.xml><?xml version="1.0" encoding="utf-8"?>
<sst xmlns="http://schemas.openxmlformats.org/spreadsheetml/2006/main" count="30" uniqueCount="30">
  <si>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</si>
  <si>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</si>
  <si>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</si>
  <si>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</si>
  <si>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</si>
  <si>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</si>
  <si>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</si>
  <si>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</si>
  <si>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</si>
  <si>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</si>
  <si>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</si>
  <si>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</si>
  <si>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</si>
  <si>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</si>
  <si>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</si>
  <si>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008-014-009-00</t>
  </si>
  <si>
    <t>3575 HUNT RD</t>
  </si>
  <si>
    <t>024</t>
  </si>
  <si>
    <t xml:space="preserve"> </t>
  </si>
  <si>
    <t>IMPROVED RES W/BUILDING</t>
  </si>
  <si>
    <t>RURAL RESIDENTIAL</t>
  </si>
  <si>
    <t>Totals:</t>
  </si>
  <si>
    <t>Sale. Ratio =&gt;</t>
  </si>
  <si>
    <t>E.C.F. =&gt;</t>
  </si>
  <si>
    <t>Std. Dev. =&gt;</t>
  </si>
  <si>
    <t>Ave. E.C.F. =&gt;</t>
  </si>
  <si>
    <t>Class</t>
  </si>
  <si>
    <t>NEIGHBORHOOD 024 R1 S OF I69 EXCLUDING LAKES ECF ANALYSIS</t>
  </si>
  <si>
    <t>COMMENTS: ONLY 1 SALE IN THIS ECF NBHD; LOOKED AT RA S OF 169 AND ECF IS 1.028; LOOKED AT R1 N OF I69 AND ECF IS 1.257; PREVIOUS YEARS ECF FOR THIS NBHD IS 1.228 WHICH ASSESSOR BELIEVES TO BE ACCUREATE FOR 2025.</t>
  </si>
  <si>
    <t>2025 ECF SET AT 1.228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</si>
</sst>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"/>
  <sheetViews>
    <sheetView tabSelected="1" workbookViewId="0">
      <selection activeCell="E20" sqref="E20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16.7109375" style="17" customWidth="1"/>
    <col min="4" max="4" width="9.5703125" style="7" bestFit="1" customWidth="1"/>
    <col min="5" max="5" width="10.14062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8.7109375" style="30" bestFit="1" customWidth="1"/>
    <col min="14" max="14" width="26.28515625" bestFit="1" customWidth="1"/>
    <col min="15" max="15" width="18.5703125" bestFit="1" customWidth="1"/>
    <col min="16" max="16" width="5.42578125" bestFit="1" customWidth="1"/>
  </cols>
  <sheetData>
    <row r="1" spans="1:41" s="32" customFormat="1" ht="18.75" x14ac:dyDescent="0.3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41" s="32" customFormat="1" x14ac:dyDescent="0.25">
      <c r="C2" s="35"/>
      <c r="D2" s="33"/>
      <c r="E2" s="33"/>
      <c r="F2" s="33"/>
      <c r="G2" s="34"/>
      <c r="H2" s="33"/>
      <c r="I2" s="33"/>
      <c r="J2" s="33"/>
      <c r="K2" s="33"/>
      <c r="L2" s="36"/>
      <c r="M2" s="37"/>
    </row>
    <row r="3" spans="1:41" s="32" customFormat="1" x14ac:dyDescent="0.25">
      <c r="C3" s="35"/>
      <c r="D3" s="33"/>
      <c r="E3" s="33"/>
      <c r="F3" s="33"/>
      <c r="G3" s="34"/>
      <c r="H3" s="33"/>
      <c r="I3" s="33"/>
      <c r="J3" s="33"/>
      <c r="K3" s="33"/>
      <c r="L3" s="36"/>
      <c r="M3" s="37"/>
    </row>
    <row r="4" spans="1:41" x14ac:dyDescent="0.25">
      <c r="A4" s="1" t="s">
        <v>0</v>
      </c>
      <c r="B4" s="1" t="s">
        <v>1</v>
      </c>
      <c r="C4" s="16" t="s">
        <v>2</v>
      </c>
      <c r="D4" s="6" t="s">
        <v>3</v>
      </c>
      <c r="E4" s="6" t="s">
        <v>4</v>
      </c>
      <c r="F4" s="6" t="s">
        <v>5</v>
      </c>
      <c r="G4" s="11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  <c r="M4" s="26" t="s">
        <v>12</v>
      </c>
      <c r="N4" s="1" t="s">
        <v>13</v>
      </c>
      <c r="O4" s="1" t="s">
        <v>14</v>
      </c>
      <c r="P4" s="1" t="s">
        <v>26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5.75" thickBot="1" x14ac:dyDescent="0.3">
      <c r="A5" t="s">
        <v>15</v>
      </c>
      <c r="B5" t="s">
        <v>16</v>
      </c>
      <c r="C5" s="17">
        <v>45154</v>
      </c>
      <c r="D5" s="7">
        <v>235000</v>
      </c>
      <c r="E5" s="7">
        <v>235000</v>
      </c>
      <c r="F5" s="7">
        <v>123700</v>
      </c>
      <c r="G5" s="12">
        <f>F5/E5*100</f>
        <v>52.638297872340424</v>
      </c>
      <c r="H5" s="7">
        <v>247380</v>
      </c>
      <c r="I5" s="7">
        <v>18414</v>
      </c>
      <c r="J5" s="7">
        <f>E5-I5</f>
        <v>216586</v>
      </c>
      <c r="K5" s="7">
        <v>186454.390625</v>
      </c>
      <c r="L5" s="22">
        <f>J5/K5</f>
        <v>1.1616031098758151</v>
      </c>
      <c r="M5" s="27" t="s">
        <v>17</v>
      </c>
      <c r="N5" t="s">
        <v>19</v>
      </c>
      <c r="O5" t="s">
        <v>20</v>
      </c>
      <c r="P5">
        <v>401</v>
      </c>
      <c r="AF5" s="2"/>
      <c r="AH5" s="2"/>
    </row>
    <row r="6" spans="1:41" ht="15.75" thickTop="1" x14ac:dyDescent="0.25">
      <c r="A6" s="3"/>
      <c r="B6" s="3"/>
      <c r="C6" s="18" t="s">
        <v>21</v>
      </c>
      <c r="D6" s="8">
        <f>+SUM(D5:D5)</f>
        <v>235000</v>
      </c>
      <c r="E6" s="8">
        <f>+SUM(E5:E5)</f>
        <v>235000</v>
      </c>
      <c r="F6" s="8">
        <f>+SUM(F5:F5)</f>
        <v>123700</v>
      </c>
      <c r="G6" s="13"/>
      <c r="H6" s="8">
        <f>+SUM(H5:H5)</f>
        <v>247380</v>
      </c>
      <c r="I6" s="8"/>
      <c r="J6" s="8">
        <f>+SUM(J5:J5)</f>
        <v>216586</v>
      </c>
      <c r="K6" s="8">
        <f>+SUM(K5:K5)</f>
        <v>186454.390625</v>
      </c>
      <c r="L6" s="23"/>
      <c r="M6" s="28"/>
      <c r="N6" s="3"/>
      <c r="O6" s="3"/>
      <c r="P6" s="3"/>
    </row>
    <row r="7" spans="1:41" x14ac:dyDescent="0.25">
      <c r="A7" s="4"/>
      <c r="B7" s="4"/>
      <c r="C7" s="19"/>
      <c r="D7" s="9"/>
      <c r="E7" s="9"/>
      <c r="F7" s="9" t="s">
        <v>22</v>
      </c>
      <c r="G7" s="14">
        <f>F6/E6*100</f>
        <v>52.638297872340424</v>
      </c>
      <c r="H7" s="9"/>
      <c r="I7" s="9"/>
      <c r="J7" s="9"/>
      <c r="K7" s="9" t="s">
        <v>23</v>
      </c>
      <c r="L7" s="24">
        <f>J6/K6</f>
        <v>1.1616031098758151</v>
      </c>
      <c r="M7" s="29"/>
      <c r="N7" s="4"/>
      <c r="O7" s="4"/>
      <c r="P7" s="4"/>
    </row>
    <row r="8" spans="1:41" x14ac:dyDescent="0.25">
      <c r="A8" s="5"/>
      <c r="B8" s="5"/>
      <c r="C8" s="20"/>
      <c r="D8" s="10"/>
      <c r="E8" s="10"/>
      <c r="F8" s="10" t="s">
        <v>24</v>
      </c>
      <c r="G8" s="15" t="s">
        <v>18</v>
      </c>
      <c r="H8" s="10"/>
      <c r="I8" s="10"/>
      <c r="J8" s="10"/>
      <c r="K8" s="10" t="s">
        <v>25</v>
      </c>
      <c r="L8" s="25">
        <f>AVERAGE(L5:L5)</f>
        <v>1.1616031098758151</v>
      </c>
      <c r="M8" s="31"/>
      <c r="N8" s="5"/>
      <c r="O8" s="5"/>
      <c r="P8" s="5"/>
    </row>
    <row r="10" spans="1:41" x14ac:dyDescent="0.25">
      <c r="A10" s="39" t="s">
        <v>28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41" x14ac:dyDescent="0.25">
      <c r="A11" s="40" t="s">
        <v>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</sheetData>
  <mergeCells count="3">
    <mergeCell ref="A1:P1"/>
    <mergeCell ref="A10:P10"/>
    <mergeCell ref="A11:P11"/>
  </mergeCells>
  <conditionalFormatting sqref="A5:P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2025-03-03T23:59:27Z</cp:lastPrinted>
  <dcterms:created xsi:type="dcterms:W3CDTF">2025-01-30T17:31:06Z</dcterms:created>
  <dcterms:modified xsi:type="dcterms:W3CDTF">2025-03-03T23:59:31Z</dcterms:modified>
</cp:coreProperties>
</file>